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4 April 2025\"/>
    </mc:Choice>
  </mc:AlternateContent>
  <xr:revisionPtr revIDLastSave="0" documentId="13_ncr:1_{2D90B028-7C75-4DE2-97FE-361654EAB9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B70" i="1"/>
  <c r="B98" i="1" s="1"/>
  <c r="B68" i="1"/>
  <c r="B66" i="1"/>
  <c r="B45" i="1"/>
  <c r="B43" i="1"/>
  <c r="B41" i="1"/>
  <c r="B30" i="1"/>
  <c r="B28" i="1"/>
  <c r="B26" i="1"/>
  <c r="B23" i="1" l="1"/>
</calcChain>
</file>

<file path=xl/sharedStrings.xml><?xml version="1.0" encoding="utf-8"?>
<sst xmlns="http://schemas.openxmlformats.org/spreadsheetml/2006/main" count="107" uniqueCount="81">
  <si>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</si>
  <si>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</si>
  <si>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</si>
  <si>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</si>
  <si>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</si>
  <si>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</si>
  <si>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>ISPLATE NA DAN</t>
  </si>
  <si>
    <t xml:space="preserve">UPLATA PAZARA </t>
  </si>
  <si>
    <t>01.04.2025.</t>
  </si>
  <si>
    <t>PROVIZIJA BANKE</t>
  </si>
  <si>
    <t>02.04.2025.</t>
  </si>
  <si>
    <t>IZVOD  BR. 75</t>
  </si>
  <si>
    <t>RFZO LESKOVAC - LEKOVI 071</t>
  </si>
  <si>
    <t>RFZO LESKOVAC - DIJALIZA 080</t>
  </si>
  <si>
    <t>RFZO LESKOVAC - OSTALI UGRADNI MATERIJAL 084</t>
  </si>
  <si>
    <t>RFZO LESKOVAC - SANITETSKI 085</t>
  </si>
  <si>
    <t>RFZO LESKOVAC - REAGENSI 086</t>
  </si>
  <si>
    <t>RFZO LESKOVAC - LEKOVI VAN LISTE 087</t>
  </si>
  <si>
    <t>RFZO LESKOVAC - ENERGENTI 07C</t>
  </si>
  <si>
    <t>RFZO LESKOVAC - ISHRANA 07D</t>
  </si>
  <si>
    <t>RFZO LESKOVAC - MATERIJALNI 07E</t>
  </si>
  <si>
    <t>LEKOVI U SEKUNDARNOJ I TERCIJARNOJ ZZ 071</t>
  </si>
  <si>
    <t>UNI CHEM BEOGRAD</t>
  </si>
  <si>
    <t>ENERGENTI U SZ 07C</t>
  </si>
  <si>
    <t>DOM ZDRAVLJA VLASOTINCE</t>
  </si>
  <si>
    <t>ISHRANA BOLESNIKA U SZ 07D</t>
  </si>
  <si>
    <t>GE-LE-SYNERGY DOO</t>
  </si>
  <si>
    <t>RUŽA IMPEKS DOO NIŠ</t>
  </si>
  <si>
    <t>PRINCIPAL DUO</t>
  </si>
  <si>
    <t>SPIN TR</t>
  </si>
  <si>
    <t>DAKOM DOO</t>
  </si>
  <si>
    <t>MILK HOUSE DOO</t>
  </si>
  <si>
    <t>MAKINTERNACIONAL DOO</t>
  </si>
  <si>
    <t>JANKOVIĆ NENAD</t>
  </si>
  <si>
    <t>NBA PATRIOTA DOO</t>
  </si>
  <si>
    <t>AS-BRAĆA STANKOVIĆ DOO</t>
  </si>
  <si>
    <t>MATERIJAL ZA DIJALIZU 080</t>
  </si>
  <si>
    <t>ECOTRADE BG DOO NIŠ</t>
  </si>
  <si>
    <t>OSTALI UGRADNI MATERIJAL 084</t>
  </si>
  <si>
    <t>EUMED DOO BEOGRAD</t>
  </si>
  <si>
    <t>SANITETSKI I MEDICINSKI MATERIJAL  SZ 085</t>
  </si>
  <si>
    <t>INPHARM  CO DOO BEOGRAD</t>
  </si>
  <si>
    <t>APTUS DOO BEOGRAD</t>
  </si>
  <si>
    <t>NEFASER MEDICAL DOO</t>
  </si>
  <si>
    <t>BIOLOGIST GROUP</t>
  </si>
  <si>
    <t>BEOHEM-3 DOO</t>
  </si>
  <si>
    <t>DIJAGFARM DOO BEOGRAD</t>
  </si>
  <si>
    <t>PRIMAX DOO</t>
  </si>
  <si>
    <t>FARMALOGIST DOO BEOGRAD</t>
  </si>
  <si>
    <t>BIOGNOST S DOO BEOGRAD</t>
  </si>
  <si>
    <t>PROMEDIA DOO KIKINDA</t>
  </si>
  <si>
    <t>DENTA BP PHARM</t>
  </si>
  <si>
    <t>MEDTRONIC SRBIJA</t>
  </si>
  <si>
    <t>MS GLOBALMEDIC TRADE</t>
  </si>
  <si>
    <t>MAYMEDICA DOO BEOGRAD</t>
  </si>
  <si>
    <t>B.BRAUN ADRIA RSRB DOO BEOGRAD</t>
  </si>
  <si>
    <t>MEDIPRO MPM DOO BEOGRAD</t>
  </si>
  <si>
    <t>MESSER TEHNOGAS AD BEOGRAD</t>
  </si>
  <si>
    <t>GOSPER  DOO BEOGRAD</t>
  </si>
  <si>
    <t>NOVA-GROSIS DOO NIŠ</t>
  </si>
  <si>
    <t>DIAHEM GRAMIM</t>
  </si>
  <si>
    <t>REAGENSI  086 (085 RANIJE)</t>
  </si>
  <si>
    <t>LEKOVI VAN LISTE LEKOVA 087 (958 RANIJE)</t>
  </si>
  <si>
    <t>MATERIJALNI 07E</t>
  </si>
  <si>
    <t>ZAVOD ZA JAVNO ZDRAVLJE LESKOVAC</t>
  </si>
  <si>
    <t>POLIPRODUKT ZTR LESKOVAC</t>
  </si>
  <si>
    <t>PWW.-DEPONIJA DVA DOO LESKOVAC</t>
  </si>
  <si>
    <t>JKP VODOVOD LESKOVAC</t>
  </si>
  <si>
    <t>INFOLAB D.O.O.</t>
  </si>
  <si>
    <t>BIT IMPEKS D.O.O.</t>
  </si>
  <si>
    <t>BEO MEDICAL TRADE D.O.O.</t>
  </si>
  <si>
    <t>KATALOG  DOO LESKOVAC</t>
  </si>
  <si>
    <t>MEDICINSKI FAKULTET NIŠ</t>
  </si>
  <si>
    <t>GLOBUSLINE DOO PREDUZEĆE ZA PROIZVODNJU</t>
  </si>
  <si>
    <t>AUTOMEHANIČARSKA RADNJA  STOJILJKOVIĆ M</t>
  </si>
  <si>
    <t>SECOMP SOLUTIONS DOO</t>
  </si>
  <si>
    <t>VERA HOME CENTAR D.O.O.</t>
  </si>
  <si>
    <t>NEW BANCOM DOO LESKOVAC</t>
  </si>
  <si>
    <t>PREVOZ SPECIJALIZANATA 02-2025</t>
  </si>
  <si>
    <t>OTP BANKA -  UPLATA KREDITA JAMITEKS</t>
  </si>
  <si>
    <t>RFZO LESKOVAC - SOLIDARNA POMOĆ - ROĐENJE DETETA 07K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</si>
</sst>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20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" fillId="0" borderId="0" xfId="257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4" fontId="59" fillId="0" borderId="0" xfId="0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  <xf numFmtId="164" fontId="59" fillId="0" borderId="0" xfId="0" applyNumberFormat="1" applyFont="1" applyAlignment="1">
      <alignment horizontal="right"/>
    </xf>
    <xf numFmtId="0" fontId="60" fillId="0" borderId="14" xfId="0" applyFont="1" applyBorder="1"/>
    <xf numFmtId="4" fontId="60" fillId="0" borderId="15" xfId="0" applyNumberFormat="1" applyFont="1" applyBorder="1" applyAlignment="1">
      <alignment horizontal="right"/>
    </xf>
    <xf numFmtId="0" fontId="60" fillId="0" borderId="16" xfId="0" applyFont="1" applyBorder="1"/>
    <xf numFmtId="4" fontId="59" fillId="0" borderId="17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8"/>
  <sheetViews>
    <sheetView tabSelected="1" workbookViewId="0">
      <selection activeCell="D28" sqref="D28"/>
    </sheetView>
  </sheetViews>
  <sheetFormatPr defaultColWidth="9.140625" defaultRowHeight="15" x14ac:dyDescent="0.25"/>
  <cols>
    <col min="1" max="1" width="83.42578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10</v>
      </c>
    </row>
    <row r="6" spans="1:3" x14ac:dyDescent="0.25">
      <c r="A6" s="1" t="s">
        <v>11</v>
      </c>
    </row>
    <row r="7" spans="1:3" x14ac:dyDescent="0.25">
      <c r="A7" s="4" t="s">
        <v>1</v>
      </c>
      <c r="B7" s="8" t="s">
        <v>10</v>
      </c>
      <c r="C7" s="5">
        <v>1935623.3</v>
      </c>
    </row>
    <row r="8" spans="1:3" x14ac:dyDescent="0.25">
      <c r="A8" s="4" t="s">
        <v>2</v>
      </c>
      <c r="B8" s="8" t="s">
        <v>8</v>
      </c>
      <c r="C8" s="5">
        <v>1217831.75</v>
      </c>
    </row>
    <row r="9" spans="1:3" x14ac:dyDescent="0.25">
      <c r="A9" s="4" t="s">
        <v>7</v>
      </c>
      <c r="B9" s="8" t="s">
        <v>10</v>
      </c>
      <c r="C9" s="5">
        <v>14270</v>
      </c>
    </row>
    <row r="10" spans="1:3" x14ac:dyDescent="0.25">
      <c r="A10" s="4" t="s">
        <v>12</v>
      </c>
      <c r="B10" s="8" t="s">
        <v>10</v>
      </c>
      <c r="C10" s="5">
        <v>30082.799999999999</v>
      </c>
    </row>
    <row r="11" spans="1:3" x14ac:dyDescent="0.25">
      <c r="A11" s="4" t="s">
        <v>13</v>
      </c>
      <c r="B11" s="8" t="s">
        <v>10</v>
      </c>
      <c r="C11" s="5">
        <v>170400</v>
      </c>
    </row>
    <row r="12" spans="1:3" x14ac:dyDescent="0.25">
      <c r="A12" s="4" t="s">
        <v>14</v>
      </c>
      <c r="B12" s="8" t="s">
        <v>10</v>
      </c>
      <c r="C12" s="5">
        <v>48972</v>
      </c>
    </row>
    <row r="13" spans="1:3" x14ac:dyDescent="0.25">
      <c r="A13" s="4" t="s">
        <v>15</v>
      </c>
      <c r="B13" s="8" t="s">
        <v>10</v>
      </c>
      <c r="C13" s="5">
        <v>2384165.9300000002</v>
      </c>
    </row>
    <row r="14" spans="1:3" x14ac:dyDescent="0.25">
      <c r="A14" s="4" t="s">
        <v>16</v>
      </c>
      <c r="B14" s="8" t="s">
        <v>10</v>
      </c>
      <c r="C14" s="5">
        <v>1320</v>
      </c>
    </row>
    <row r="15" spans="1:3" x14ac:dyDescent="0.25">
      <c r="A15" s="4" t="s">
        <v>17</v>
      </c>
      <c r="B15" s="8" t="s">
        <v>10</v>
      </c>
      <c r="C15" s="5">
        <v>11828.96</v>
      </c>
    </row>
    <row r="16" spans="1:3" x14ac:dyDescent="0.25">
      <c r="A16" s="4" t="s">
        <v>18</v>
      </c>
      <c r="B16" s="8" t="s">
        <v>10</v>
      </c>
      <c r="C16" s="5">
        <v>329628.78999999998</v>
      </c>
    </row>
    <row r="17" spans="1:3" x14ac:dyDescent="0.25">
      <c r="A17" s="4" t="s">
        <v>19</v>
      </c>
      <c r="B17" s="8" t="s">
        <v>10</v>
      </c>
      <c r="C17" s="5">
        <v>814291.06</v>
      </c>
    </row>
    <row r="18" spans="1:3" x14ac:dyDescent="0.25">
      <c r="A18" s="4" t="s">
        <v>20</v>
      </c>
      <c r="B18" s="8" t="s">
        <v>10</v>
      </c>
      <c r="C18" s="5">
        <v>2552140.2000000002</v>
      </c>
    </row>
    <row r="19" spans="1:3" x14ac:dyDescent="0.25">
      <c r="A19" s="4" t="s">
        <v>80</v>
      </c>
      <c r="B19" s="8" t="s">
        <v>10</v>
      </c>
      <c r="C19" s="5">
        <v>322428</v>
      </c>
    </row>
    <row r="20" spans="1:3" x14ac:dyDescent="0.25">
      <c r="A20" s="4" t="s">
        <v>5</v>
      </c>
      <c r="B20" s="8" t="s">
        <v>10</v>
      </c>
      <c r="C20" s="6">
        <v>5961736.1900000004</v>
      </c>
    </row>
    <row r="21" spans="1:3" x14ac:dyDescent="0.25">
      <c r="B21" s="8" t="s">
        <v>10</v>
      </c>
      <c r="C21" s="7">
        <f>C8+C9+C10+C11+C12+C13+C14+C15+C16+C17+C18+C19-C20</f>
        <v>1935623.3000000007</v>
      </c>
    </row>
    <row r="22" spans="1:3" x14ac:dyDescent="0.25">
      <c r="B22" s="8"/>
      <c r="C22" s="7"/>
    </row>
    <row r="23" spans="1:3" s="1" customFormat="1" x14ac:dyDescent="0.25">
      <c r="A23" s="1" t="s">
        <v>6</v>
      </c>
      <c r="B23" s="9" t="str">
        <f>A4</f>
        <v>02.04.2025.</v>
      </c>
      <c r="C23" s="7"/>
    </row>
    <row r="26" spans="1:3" s="1" customFormat="1" x14ac:dyDescent="0.25">
      <c r="A26" s="11" t="s">
        <v>21</v>
      </c>
      <c r="B26" s="12">
        <f>SUM(B27)</f>
        <v>30082.799999999999</v>
      </c>
      <c r="C26" s="15"/>
    </row>
    <row r="27" spans="1:3" x14ac:dyDescent="0.25">
      <c r="A27" s="13" t="s">
        <v>22</v>
      </c>
      <c r="B27" s="14">
        <v>30082.799999999999</v>
      </c>
    </row>
    <row r="28" spans="1:3" s="1" customFormat="1" x14ac:dyDescent="0.25">
      <c r="A28" s="11" t="s">
        <v>23</v>
      </c>
      <c r="B28" s="12">
        <f>SUM(B29)</f>
        <v>329628.78999999998</v>
      </c>
      <c r="C28" s="15"/>
    </row>
    <row r="29" spans="1:3" x14ac:dyDescent="0.25">
      <c r="A29" s="13" t="s">
        <v>24</v>
      </c>
      <c r="B29" s="14">
        <v>329628.78999999998</v>
      </c>
    </row>
    <row r="30" spans="1:3" s="1" customFormat="1" x14ac:dyDescent="0.25">
      <c r="A30" s="11" t="s">
        <v>25</v>
      </c>
      <c r="B30" s="12">
        <f>SUM(B31:B40)</f>
        <v>814291.05999999982</v>
      </c>
      <c r="C30" s="15"/>
    </row>
    <row r="31" spans="1:3" x14ac:dyDescent="0.25">
      <c r="A31" s="16" t="s">
        <v>26</v>
      </c>
      <c r="B31" s="17">
        <v>48013.68</v>
      </c>
    </row>
    <row r="32" spans="1:3" x14ac:dyDescent="0.25">
      <c r="A32" s="16" t="s">
        <v>27</v>
      </c>
      <c r="B32" s="17">
        <v>117108.44</v>
      </c>
    </row>
    <row r="33" spans="1:3" x14ac:dyDescent="0.25">
      <c r="A33" s="16" t="s">
        <v>28</v>
      </c>
      <c r="B33" s="17">
        <v>46505.97</v>
      </c>
    </row>
    <row r="34" spans="1:3" x14ac:dyDescent="0.25">
      <c r="A34" s="16" t="s">
        <v>29</v>
      </c>
      <c r="B34" s="17">
        <v>18095</v>
      </c>
    </row>
    <row r="35" spans="1:3" x14ac:dyDescent="0.25">
      <c r="A35" s="16" t="s">
        <v>30</v>
      </c>
      <c r="B35" s="17">
        <v>91478.71</v>
      </c>
    </row>
    <row r="36" spans="1:3" x14ac:dyDescent="0.25">
      <c r="A36" s="16" t="s">
        <v>31</v>
      </c>
      <c r="B36" s="17">
        <v>209790.3</v>
      </c>
    </row>
    <row r="37" spans="1:3" x14ac:dyDescent="0.25">
      <c r="A37" s="16" t="s">
        <v>32</v>
      </c>
      <c r="B37" s="17">
        <v>135659.07999999999</v>
      </c>
    </row>
    <row r="38" spans="1:3" x14ac:dyDescent="0.25">
      <c r="A38" s="16" t="s">
        <v>33</v>
      </c>
      <c r="B38" s="17">
        <v>66956.2</v>
      </c>
    </row>
    <row r="39" spans="1:3" x14ac:dyDescent="0.25">
      <c r="A39" s="16" t="s">
        <v>34</v>
      </c>
      <c r="B39" s="17">
        <v>9669</v>
      </c>
    </row>
    <row r="40" spans="1:3" x14ac:dyDescent="0.25">
      <c r="A40" s="13" t="s">
        <v>35</v>
      </c>
      <c r="B40" s="14">
        <v>71014.679999999993</v>
      </c>
    </row>
    <row r="41" spans="1:3" s="1" customFormat="1" x14ac:dyDescent="0.25">
      <c r="A41" s="11" t="s">
        <v>36</v>
      </c>
      <c r="B41" s="12">
        <f>SUM(B42)</f>
        <v>170400</v>
      </c>
      <c r="C41" s="15"/>
    </row>
    <row r="42" spans="1:3" x14ac:dyDescent="0.25">
      <c r="A42" s="13" t="s">
        <v>37</v>
      </c>
      <c r="B42" s="14">
        <v>170400</v>
      </c>
    </row>
    <row r="43" spans="1:3" s="1" customFormat="1" x14ac:dyDescent="0.25">
      <c r="A43" s="11" t="s">
        <v>38</v>
      </c>
      <c r="B43" s="12">
        <f>SUM(B44)</f>
        <v>48972</v>
      </c>
      <c r="C43" s="15"/>
    </row>
    <row r="44" spans="1:3" x14ac:dyDescent="0.25">
      <c r="A44" s="13" t="s">
        <v>39</v>
      </c>
      <c r="B44" s="14">
        <v>48972</v>
      </c>
    </row>
    <row r="45" spans="1:3" s="1" customFormat="1" x14ac:dyDescent="0.25">
      <c r="A45" s="11" t="s">
        <v>40</v>
      </c>
      <c r="B45" s="12">
        <f>SUM(B46:B65)</f>
        <v>2384165.9299999997</v>
      </c>
      <c r="C45" s="15"/>
    </row>
    <row r="46" spans="1:3" x14ac:dyDescent="0.25">
      <c r="A46" s="16" t="s">
        <v>41</v>
      </c>
      <c r="B46" s="17">
        <v>5702.4</v>
      </c>
    </row>
    <row r="47" spans="1:3" x14ac:dyDescent="0.25">
      <c r="A47" s="16" t="s">
        <v>42</v>
      </c>
      <c r="B47" s="17">
        <v>290400</v>
      </c>
    </row>
    <row r="48" spans="1:3" x14ac:dyDescent="0.25">
      <c r="A48" s="16" t="s">
        <v>43</v>
      </c>
      <c r="B48" s="17">
        <v>67320</v>
      </c>
    </row>
    <row r="49" spans="1:2" x14ac:dyDescent="0.25">
      <c r="A49" s="16" t="s">
        <v>44</v>
      </c>
      <c r="B49" s="17">
        <v>13267.2</v>
      </c>
    </row>
    <row r="50" spans="1:2" x14ac:dyDescent="0.25">
      <c r="A50" s="16" t="s">
        <v>45</v>
      </c>
      <c r="B50" s="17">
        <v>24090</v>
      </c>
    </row>
    <row r="51" spans="1:2" x14ac:dyDescent="0.25">
      <c r="A51" s="16" t="s">
        <v>46</v>
      </c>
      <c r="B51" s="17">
        <v>52140</v>
      </c>
    </row>
    <row r="52" spans="1:2" x14ac:dyDescent="0.25">
      <c r="A52" s="16" t="s">
        <v>47</v>
      </c>
      <c r="B52" s="17">
        <v>274078.3</v>
      </c>
    </row>
    <row r="53" spans="1:2" x14ac:dyDescent="0.25">
      <c r="A53" s="16" t="s">
        <v>48</v>
      </c>
      <c r="B53" s="17">
        <v>48000</v>
      </c>
    </row>
    <row r="54" spans="1:2" x14ac:dyDescent="0.25">
      <c r="A54" s="16" t="s">
        <v>49</v>
      </c>
      <c r="B54" s="17">
        <v>110640</v>
      </c>
    </row>
    <row r="55" spans="1:2" x14ac:dyDescent="0.25">
      <c r="A55" s="16" t="s">
        <v>50</v>
      </c>
      <c r="B55" s="17">
        <v>11304</v>
      </c>
    </row>
    <row r="56" spans="1:2" x14ac:dyDescent="0.25">
      <c r="A56" s="16" t="s">
        <v>51</v>
      </c>
      <c r="B56" s="17">
        <v>45600</v>
      </c>
    </row>
    <row r="57" spans="1:2" x14ac:dyDescent="0.25">
      <c r="A57" s="16" t="s">
        <v>52</v>
      </c>
      <c r="B57" s="17">
        <v>334280.40000000002</v>
      </c>
    </row>
    <row r="58" spans="1:2" x14ac:dyDescent="0.25">
      <c r="A58" s="16" t="s">
        <v>53</v>
      </c>
      <c r="B58" s="17">
        <v>14880</v>
      </c>
    </row>
    <row r="59" spans="1:2" x14ac:dyDescent="0.25">
      <c r="A59" s="16" t="s">
        <v>54</v>
      </c>
      <c r="B59" s="17">
        <v>352836</v>
      </c>
    </row>
    <row r="60" spans="1:2" x14ac:dyDescent="0.25">
      <c r="A60" s="16" t="s">
        <v>55</v>
      </c>
      <c r="B60" s="17">
        <v>165202.4</v>
      </c>
    </row>
    <row r="61" spans="1:2" x14ac:dyDescent="0.25">
      <c r="A61" s="16" t="s">
        <v>56</v>
      </c>
      <c r="B61" s="17">
        <v>18590</v>
      </c>
    </row>
    <row r="62" spans="1:2" x14ac:dyDescent="0.25">
      <c r="A62" s="16" t="s">
        <v>57</v>
      </c>
      <c r="B62" s="17">
        <v>8035.2</v>
      </c>
    </row>
    <row r="63" spans="1:2" x14ac:dyDescent="0.25">
      <c r="A63" s="16" t="s">
        <v>58</v>
      </c>
      <c r="B63" s="17">
        <v>360536.03</v>
      </c>
    </row>
    <row r="64" spans="1:2" x14ac:dyDescent="0.25">
      <c r="A64" s="16" t="s">
        <v>59</v>
      </c>
      <c r="B64" s="17">
        <v>155224</v>
      </c>
    </row>
    <row r="65" spans="1:3" x14ac:dyDescent="0.25">
      <c r="A65" s="13" t="s">
        <v>60</v>
      </c>
      <c r="B65" s="14">
        <v>32040</v>
      </c>
    </row>
    <row r="66" spans="1:3" s="1" customFormat="1" x14ac:dyDescent="0.25">
      <c r="A66" s="11" t="s">
        <v>61</v>
      </c>
      <c r="B66" s="12">
        <f>SUM(B67)</f>
        <v>1320</v>
      </c>
      <c r="C66" s="15"/>
    </row>
    <row r="67" spans="1:3" x14ac:dyDescent="0.25">
      <c r="A67" s="13" t="s">
        <v>50</v>
      </c>
      <c r="B67" s="14">
        <v>1320</v>
      </c>
    </row>
    <row r="68" spans="1:3" s="1" customFormat="1" x14ac:dyDescent="0.25">
      <c r="A68" s="11" t="s">
        <v>62</v>
      </c>
      <c r="B68" s="12">
        <f>SUM(B69)</f>
        <v>11828.96</v>
      </c>
      <c r="C68" s="15"/>
    </row>
    <row r="69" spans="1:3" x14ac:dyDescent="0.25">
      <c r="A69" s="13" t="s">
        <v>22</v>
      </c>
      <c r="B69" s="14">
        <v>11828.96</v>
      </c>
    </row>
    <row r="70" spans="1:3" s="1" customFormat="1" x14ac:dyDescent="0.25">
      <c r="A70" s="11" t="s">
        <v>63</v>
      </c>
      <c r="B70" s="12">
        <f>SUM(B71:B96)</f>
        <v>2137647.65</v>
      </c>
      <c r="C70" s="15"/>
    </row>
    <row r="71" spans="1:3" x14ac:dyDescent="0.25">
      <c r="A71" s="16" t="s">
        <v>64</v>
      </c>
      <c r="B71" s="17">
        <v>28030</v>
      </c>
    </row>
    <row r="72" spans="1:3" x14ac:dyDescent="0.25">
      <c r="A72" s="16" t="s">
        <v>64</v>
      </c>
      <c r="B72" s="17">
        <v>23300</v>
      </c>
    </row>
    <row r="73" spans="1:3" x14ac:dyDescent="0.25">
      <c r="A73" s="16" t="s">
        <v>65</v>
      </c>
      <c r="B73" s="17">
        <v>8480</v>
      </c>
    </row>
    <row r="74" spans="1:3" x14ac:dyDescent="0.25">
      <c r="A74" s="16" t="s">
        <v>66</v>
      </c>
      <c r="B74" s="17">
        <v>23388</v>
      </c>
    </row>
    <row r="75" spans="1:3" x14ac:dyDescent="0.25">
      <c r="A75" s="16" t="s">
        <v>64</v>
      </c>
      <c r="B75" s="17">
        <v>14350</v>
      </c>
    </row>
    <row r="76" spans="1:3" x14ac:dyDescent="0.25">
      <c r="A76" s="16" t="s">
        <v>67</v>
      </c>
      <c r="B76" s="17">
        <v>14000</v>
      </c>
    </row>
    <row r="77" spans="1:3" x14ac:dyDescent="0.25">
      <c r="A77" s="16" t="s">
        <v>68</v>
      </c>
      <c r="B77" s="17">
        <v>342000</v>
      </c>
    </row>
    <row r="78" spans="1:3" x14ac:dyDescent="0.25">
      <c r="A78" s="16" t="s">
        <v>69</v>
      </c>
      <c r="B78" s="17">
        <v>124800</v>
      </c>
    </row>
    <row r="79" spans="1:3" x14ac:dyDescent="0.25">
      <c r="A79" s="16" t="s">
        <v>70</v>
      </c>
      <c r="B79" s="17">
        <v>348600</v>
      </c>
    </row>
    <row r="80" spans="1:3" x14ac:dyDescent="0.25">
      <c r="A80" s="16" t="s">
        <v>71</v>
      </c>
      <c r="B80" s="17">
        <v>26888.400000000001</v>
      </c>
    </row>
    <row r="81" spans="1:2" x14ac:dyDescent="0.25">
      <c r="A81" s="16" t="s">
        <v>72</v>
      </c>
      <c r="B81" s="17">
        <v>75000</v>
      </c>
    </row>
    <row r="82" spans="1:2" x14ac:dyDescent="0.25">
      <c r="A82" s="16" t="s">
        <v>64</v>
      </c>
      <c r="B82" s="17">
        <v>17220</v>
      </c>
    </row>
    <row r="83" spans="1:2" x14ac:dyDescent="0.25">
      <c r="A83" s="16" t="s">
        <v>73</v>
      </c>
      <c r="B83" s="17">
        <v>1080</v>
      </c>
    </row>
    <row r="84" spans="1:2" x14ac:dyDescent="0.25">
      <c r="A84" s="16" t="s">
        <v>64</v>
      </c>
      <c r="B84" s="17">
        <v>8610</v>
      </c>
    </row>
    <row r="85" spans="1:2" x14ac:dyDescent="0.25">
      <c r="A85" s="16" t="s">
        <v>74</v>
      </c>
      <c r="B85" s="17">
        <v>15900</v>
      </c>
    </row>
    <row r="86" spans="1:2" x14ac:dyDescent="0.25">
      <c r="A86" s="16" t="s">
        <v>74</v>
      </c>
      <c r="B86" s="17">
        <v>16500</v>
      </c>
    </row>
    <row r="87" spans="1:2" x14ac:dyDescent="0.25">
      <c r="A87" s="16" t="s">
        <v>75</v>
      </c>
      <c r="B87" s="17">
        <v>3900</v>
      </c>
    </row>
    <row r="88" spans="1:2" x14ac:dyDescent="0.25">
      <c r="A88" s="16" t="s">
        <v>75</v>
      </c>
      <c r="B88" s="17">
        <v>7200</v>
      </c>
    </row>
    <row r="89" spans="1:2" x14ac:dyDescent="0.25">
      <c r="A89" s="16" t="s">
        <v>75</v>
      </c>
      <c r="B89" s="17">
        <v>4200</v>
      </c>
    </row>
    <row r="90" spans="1:2" x14ac:dyDescent="0.25">
      <c r="A90" s="16" t="s">
        <v>56</v>
      </c>
      <c r="B90" s="17">
        <v>14100</v>
      </c>
    </row>
    <row r="91" spans="1:2" x14ac:dyDescent="0.25">
      <c r="A91" s="16" t="s">
        <v>64</v>
      </c>
      <c r="B91" s="17">
        <v>11650</v>
      </c>
    </row>
    <row r="92" spans="1:2" x14ac:dyDescent="0.25">
      <c r="A92" s="16" t="s">
        <v>76</v>
      </c>
      <c r="B92" s="17">
        <v>24387.599999999999</v>
      </c>
    </row>
    <row r="93" spans="1:2" x14ac:dyDescent="0.25">
      <c r="A93" s="16" t="s">
        <v>76</v>
      </c>
      <c r="B93" s="17">
        <v>16622.349999999999</v>
      </c>
    </row>
    <row r="94" spans="1:2" x14ac:dyDescent="0.25">
      <c r="A94" s="16" t="s">
        <v>77</v>
      </c>
      <c r="B94" s="17">
        <v>16000</v>
      </c>
    </row>
    <row r="95" spans="1:2" x14ac:dyDescent="0.25">
      <c r="A95" s="16" t="s">
        <v>9</v>
      </c>
      <c r="B95" s="17">
        <v>85507.45</v>
      </c>
    </row>
    <row r="96" spans="1:2" x14ac:dyDescent="0.25">
      <c r="A96" s="13" t="s">
        <v>78</v>
      </c>
      <c r="B96" s="14">
        <v>865933.85</v>
      </c>
    </row>
    <row r="97" spans="1:2" x14ac:dyDescent="0.25">
      <c r="A97" s="18" t="s">
        <v>79</v>
      </c>
      <c r="B97" s="19">
        <v>33399</v>
      </c>
    </row>
    <row r="98" spans="1:2" x14ac:dyDescent="0.25">
      <c r="B98" s="10">
        <f>B97+B70+B68+B66+B45+B43+B41+B30+B28+B26</f>
        <v>5961736.1899999985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2025-03-26T06:03:41Z</cp:lastPrinted>
  <dcterms:created xsi:type="dcterms:W3CDTF">2009-03-09T09:27:50Z</dcterms:created>
  <dcterms:modified xsi:type="dcterms:W3CDTF">2025-04-03T04:55:29Z</dcterms:modified>
</cp:coreProperties>
</file>